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.Bray\Downloads\"/>
    </mc:Choice>
  </mc:AlternateContent>
  <xr:revisionPtr revIDLastSave="0" documentId="8_{670263AD-32B2-47AE-BDCC-6B1BAB2A963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tation Vehicles" sheetId="1" r:id="rId1"/>
    <sheet name="Light vehicles" sheetId="3" r:id="rId2"/>
    <sheet name="Vehicles Disposed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" l="1"/>
  <c r="B7" i="7"/>
  <c r="B8" i="7"/>
  <c r="B9" i="7"/>
  <c r="B10" i="7"/>
  <c r="B11" i="7"/>
  <c r="B12" i="7"/>
  <c r="B13" i="7"/>
  <c r="B14" i="7"/>
  <c r="B15" i="7"/>
  <c r="B16" i="7"/>
  <c r="B17" i="7"/>
  <c r="B19" i="7"/>
  <c r="A43" i="3"/>
  <c r="A37" i="3"/>
  <c r="A48" i="3"/>
  <c r="A39" i="3"/>
  <c r="A38" i="3"/>
  <c r="A36" i="3"/>
  <c r="A35" i="3"/>
  <c r="A41" i="3"/>
  <c r="A34" i="3"/>
  <c r="A40" i="3"/>
</calcChain>
</file>

<file path=xl/sharedStrings.xml><?xml version="1.0" encoding="utf-8"?>
<sst xmlns="http://schemas.openxmlformats.org/spreadsheetml/2006/main" count="372" uniqueCount="162">
  <si>
    <t>Reg No.</t>
  </si>
  <si>
    <t>Manufact.</t>
  </si>
  <si>
    <t>Model</t>
  </si>
  <si>
    <t>MX22 BYM</t>
  </si>
  <si>
    <t>SCANIA</t>
  </si>
  <si>
    <t>P 360 B4x2 NB Crew Cab</t>
  </si>
  <si>
    <t>MX19FVE</t>
  </si>
  <si>
    <t>CP31-360 NG</t>
  </si>
  <si>
    <t>MX66FTD</t>
  </si>
  <si>
    <t>CP31-360</t>
  </si>
  <si>
    <t>R48ENT</t>
  </si>
  <si>
    <t>VOLVO</t>
  </si>
  <si>
    <t>FL6 18</t>
  </si>
  <si>
    <t>DY63XDA</t>
  </si>
  <si>
    <t>TOYOTA</t>
  </si>
  <si>
    <t>HILUX</t>
  </si>
  <si>
    <t>DX59CFA</t>
  </si>
  <si>
    <t>CP31-310</t>
  </si>
  <si>
    <t>DX51XNB</t>
  </si>
  <si>
    <t>STEYR PUCH</t>
  </si>
  <si>
    <t>PINZGAUER</t>
  </si>
  <si>
    <t>MX14HDA</t>
  </si>
  <si>
    <t>CP31-320</t>
  </si>
  <si>
    <t>DX12BKN</t>
  </si>
  <si>
    <t>MX22 BYF</t>
  </si>
  <si>
    <t>MX22 BYK</t>
  </si>
  <si>
    <t>MX65AOG</t>
  </si>
  <si>
    <t>CP16L 4X4</t>
  </si>
  <si>
    <t>MX14HCZ</t>
  </si>
  <si>
    <t>DX12BJF</t>
  </si>
  <si>
    <t>AE61FBC</t>
  </si>
  <si>
    <t>MX22 BZB</t>
  </si>
  <si>
    <t>DY63XCZ</t>
  </si>
  <si>
    <t>DX59CFL</t>
  </si>
  <si>
    <t>DA12KZH</t>
  </si>
  <si>
    <t>MX14HCY</t>
  </si>
  <si>
    <t>MX66FTE</t>
  </si>
  <si>
    <t>DY63XDL</t>
  </si>
  <si>
    <t>DX12BKV</t>
  </si>
  <si>
    <t>AE61FBF</t>
  </si>
  <si>
    <t>DX59CFG</t>
  </si>
  <si>
    <t>DX60BZF</t>
  </si>
  <si>
    <t>MX22 BYN</t>
  </si>
  <si>
    <t>WX54VMM</t>
  </si>
  <si>
    <t>MAN</t>
  </si>
  <si>
    <t>H.V.PUMPING UNIT</t>
  </si>
  <si>
    <t>WX54VUN</t>
  </si>
  <si>
    <t>DX04EAG</t>
  </si>
  <si>
    <t>FM9</t>
  </si>
  <si>
    <t>DX59LGK</t>
  </si>
  <si>
    <t>MERCEDES</t>
  </si>
  <si>
    <t>SPRINTER 316CDI</t>
  </si>
  <si>
    <t>AK16VTF</t>
  </si>
  <si>
    <t>FORD</t>
  </si>
  <si>
    <t>RANGER</t>
  </si>
  <si>
    <t>MX19FVA</t>
  </si>
  <si>
    <t>MX19FVB</t>
  </si>
  <si>
    <t>DX03WZT</t>
  </si>
  <si>
    <t>IVECO 100E</t>
  </si>
  <si>
    <t>Light Pumping Unit</t>
  </si>
  <si>
    <t>DX08EXD</t>
  </si>
  <si>
    <t>R668TUX</t>
  </si>
  <si>
    <t>FL10</t>
  </si>
  <si>
    <t>MX19FVC</t>
  </si>
  <si>
    <t>DX58OKC</t>
  </si>
  <si>
    <t>MX66FTC</t>
  </si>
  <si>
    <t>MX22 BYJ</t>
  </si>
  <si>
    <t>MX22 BZA</t>
  </si>
  <si>
    <t>AE61FBB</t>
  </si>
  <si>
    <t>DX03XFN</t>
  </si>
  <si>
    <t>FL6 18 EPU/FU</t>
  </si>
  <si>
    <t>MX19FVD</t>
  </si>
  <si>
    <t>SF69WZY</t>
  </si>
  <si>
    <t>SPRINTER</t>
  </si>
  <si>
    <t>DX08PVT</t>
  </si>
  <si>
    <t>DY63XCX</t>
  </si>
  <si>
    <t>DX57PUU</t>
  </si>
  <si>
    <t>CP31-270</t>
  </si>
  <si>
    <t>MX22 BYL</t>
  </si>
  <si>
    <t>MX22 BYH</t>
  </si>
  <si>
    <t>AE61FBD</t>
  </si>
  <si>
    <t>MX22 BYG</t>
  </si>
  <si>
    <t>N344VUX</t>
  </si>
  <si>
    <t>FL6 14</t>
  </si>
  <si>
    <t>DX59CFK</t>
  </si>
  <si>
    <t>DX08PVP</t>
  </si>
  <si>
    <t>DX59CFF</t>
  </si>
  <si>
    <t>DX07TBZ</t>
  </si>
  <si>
    <t>DX07TBV</t>
  </si>
  <si>
    <t>DY63XDK</t>
  </si>
  <si>
    <t>DX07TBY</t>
  </si>
  <si>
    <t>LB70OWH</t>
  </si>
  <si>
    <t>TRANSIT CUSTOM</t>
  </si>
  <si>
    <t>LC18UTJ</t>
  </si>
  <si>
    <t>KUGA ZETEC TDCI</t>
  </si>
  <si>
    <t>LC18UVB</t>
  </si>
  <si>
    <t>EA19YZP</t>
  </si>
  <si>
    <t>HYUNDAI</t>
  </si>
  <si>
    <t>KONA PREM EV</t>
  </si>
  <si>
    <t>LD18VPR</t>
  </si>
  <si>
    <t>EX16MFZ</t>
  </si>
  <si>
    <t>TRANSIT 460 ELWB BAS</t>
  </si>
  <si>
    <t>LF68WWB</t>
  </si>
  <si>
    <t>DX20CFM</t>
  </si>
  <si>
    <t>EJ19 BZX</t>
  </si>
  <si>
    <t>DX20CFN</t>
  </si>
  <si>
    <t>KR63ZJO</t>
  </si>
  <si>
    <t>VAUXHALL</t>
  </si>
  <si>
    <t>ASTRA SPORTS TOURER</t>
  </si>
  <si>
    <t>KN66RVM</t>
  </si>
  <si>
    <t>CORSA DEGIGN 1.3CDTI</t>
  </si>
  <si>
    <t>EJ68YNS</t>
  </si>
  <si>
    <t>FG60XXV</t>
  </si>
  <si>
    <t>CORSA VAN CDTI</t>
  </si>
  <si>
    <t>KN64RFE</t>
  </si>
  <si>
    <t>KR64VHE</t>
  </si>
  <si>
    <t>KR64VHK</t>
  </si>
  <si>
    <t>VN65SXP</t>
  </si>
  <si>
    <t>INSIGNIA CDTI</t>
  </si>
  <si>
    <t>KJ66GRK</t>
  </si>
  <si>
    <t>COMBO VAN</t>
  </si>
  <si>
    <t>KJ66GRU</t>
  </si>
  <si>
    <t>KJ66GTU</t>
  </si>
  <si>
    <t>KJ66GUA</t>
  </si>
  <si>
    <t>KO66BAU</t>
  </si>
  <si>
    <t>KJ66GTF</t>
  </si>
  <si>
    <t>KY18LXL</t>
  </si>
  <si>
    <t>KV70WTG</t>
  </si>
  <si>
    <t>KM22OEK</t>
  </si>
  <si>
    <t>CORSA E</t>
  </si>
  <si>
    <t>KM22ZKJ</t>
  </si>
  <si>
    <t>KV68KBX</t>
  </si>
  <si>
    <t>VOLKSWAGEN</t>
  </si>
  <si>
    <t>CRAFTER CR50</t>
  </si>
  <si>
    <t>XC60 AWD</t>
  </si>
  <si>
    <t>XC 60 AWD</t>
  </si>
  <si>
    <t xml:space="preserve">XC60 AWD </t>
  </si>
  <si>
    <t>KN69NHB</t>
  </si>
  <si>
    <t>KX19JFS</t>
  </si>
  <si>
    <t>KS69RUJ</t>
  </si>
  <si>
    <t>KS69UCB</t>
  </si>
  <si>
    <t>KX19JMS</t>
  </si>
  <si>
    <t>KM20PLV</t>
  </si>
  <si>
    <t>KM20PMO</t>
  </si>
  <si>
    <t>KO69UEF</t>
  </si>
  <si>
    <t>KM20PLX</t>
  </si>
  <si>
    <t>KM20PLF</t>
  </si>
  <si>
    <t>KM20PLN</t>
  </si>
  <si>
    <t>KM20PLZ</t>
  </si>
  <si>
    <t>KX70HSO</t>
  </si>
  <si>
    <t>ML71XVH</t>
  </si>
  <si>
    <t>TRANSIT</t>
  </si>
  <si>
    <t>KX72JFO</t>
  </si>
  <si>
    <t>EP72EFS</t>
  </si>
  <si>
    <t>VIVARO</t>
  </si>
  <si>
    <t>LB23AFD</t>
  </si>
  <si>
    <t>SABRE XL CAB 2</t>
  </si>
  <si>
    <t>DENNIS</t>
  </si>
  <si>
    <t>RENAULT</t>
  </si>
  <si>
    <t>Make</t>
  </si>
  <si>
    <t>Sold date</t>
  </si>
  <si>
    <t>Vehicles disposed of between 14/11/22 - 05/09/23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</si>
</sst>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/>
    <xf numFmtId="0" fontId="0" fillId="0" borderId="14" xfId="0" applyBorder="1"/>
    <xf numFmtId="0" fontId="16" fillId="0" borderId="22" xfId="0" applyFont="1" applyBorder="1"/>
    <xf numFmtId="0" fontId="16" fillId="0" borderId="23" xfId="0" applyFont="1" applyBorder="1"/>
    <xf numFmtId="0" fontId="21" fillId="0" borderId="10" xfId="0" applyFont="1" applyBorder="1"/>
    <xf numFmtId="0" fontId="21" fillId="0" borderId="13" xfId="0" applyFont="1" applyBorder="1"/>
    <xf numFmtId="0" fontId="21" fillId="0" borderId="14" xfId="0" applyFont="1" applyBorder="1"/>
    <xf numFmtId="0" fontId="21" fillId="0" borderId="0" xfId="0" applyFont="1"/>
    <xf numFmtId="0" fontId="19" fillId="0" borderId="0" xfId="0" applyFont="1"/>
    <xf numFmtId="0" fontId="21" fillId="0" borderId="15" xfId="0" applyFont="1" applyBorder="1"/>
    <xf numFmtId="0" fontId="21" fillId="0" borderId="16" xfId="0" applyFont="1" applyBorder="1"/>
    <xf numFmtId="0" fontId="14" fillId="0" borderId="0" xfId="0" applyFont="1"/>
    <xf numFmtId="0" fontId="20" fillId="0" borderId="10" xfId="0" applyFont="1" applyBorder="1"/>
    <xf numFmtId="0" fontId="18" fillId="0" borderId="10" xfId="0" applyFont="1" applyBorder="1"/>
    <xf numFmtId="0" fontId="19" fillId="0" borderId="10" xfId="0" applyFont="1" applyBorder="1"/>
    <xf numFmtId="0" fontId="20" fillId="0" borderId="13" xfId="0" applyFont="1" applyBorder="1"/>
    <xf numFmtId="0" fontId="18" fillId="0" borderId="14" xfId="0" applyFont="1" applyBorder="1"/>
    <xf numFmtId="0" fontId="20" fillId="0" borderId="14" xfId="0" applyFont="1" applyBorder="1"/>
    <xf numFmtId="0" fontId="19" fillId="0" borderId="14" xfId="0" applyFont="1" applyBorder="1"/>
    <xf numFmtId="0" fontId="21" fillId="0" borderId="17" xfId="0" applyFont="1" applyBorder="1"/>
    <xf numFmtId="0" fontId="20" fillId="0" borderId="18" xfId="0" applyFont="1" applyBorder="1"/>
    <xf numFmtId="0" fontId="18" fillId="0" borderId="19" xfId="0" applyFont="1" applyBorder="1"/>
    <xf numFmtId="0" fontId="18" fillId="0" borderId="20" xfId="0" applyFont="1" applyBorder="1"/>
    <xf numFmtId="0" fontId="22" fillId="0" borderId="21" xfId="0" applyFont="1" applyBorder="1"/>
    <xf numFmtId="0" fontId="25" fillId="0" borderId="2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14" fontId="24" fillId="0" borderId="14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14" fontId="23" fillId="0" borderId="12" xfId="0" applyNumberFormat="1" applyFont="1" applyBorder="1" applyAlignment="1">
      <alignment horizontal="center" vertical="center"/>
    </xf>
    <xf numFmtId="14" fontId="24" fillId="0" borderId="17" xfId="0" applyNumberFormat="1" applyFont="1" applyBorder="1" applyAlignment="1">
      <alignment horizontal="center" vertical="center" wrapText="1"/>
    </xf>
    <xf numFmtId="0" fontId="22" fillId="0" borderId="22" xfId="0" applyFont="1" applyBorder="1"/>
    <xf numFmtId="0" fontId="22" fillId="0" borderId="23" xfId="0" applyFont="1" applyBorder="1"/>
    <xf numFmtId="0" fontId="21" fillId="0" borderId="18" xfId="0" applyFont="1" applyBorder="1"/>
    <xf numFmtId="0" fontId="21" fillId="0" borderId="19" xfId="0" applyFont="1" applyBorder="1"/>
    <xf numFmtId="0" fontId="21" fillId="0" borderId="20" xfId="0" applyFont="1" applyBorder="1"/>
    <xf numFmtId="0" fontId="21" fillId="0" borderId="0" xfId="0" applyFont="1" applyAlignment="1">
      <alignment horizontal="center"/>
    </xf>
    <xf numFmtId="0" fontId="26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"/>
  <sheetViews>
    <sheetView topLeftCell="A3" zoomScaleNormal="100" workbookViewId="0">
      <selection activeCell="C56" sqref="C56"/>
    </sheetView>
  </sheetViews>
  <sheetFormatPr defaultRowHeight="14.5" x14ac:dyDescent="0.35"/>
  <cols>
    <col min="1" max="1" width="10.7265625" style="8" bestFit="1" customWidth="1"/>
    <col min="2" max="2" width="11.453125" bestFit="1" customWidth="1"/>
    <col min="3" max="3" width="22.54296875" customWidth="1"/>
  </cols>
  <sheetData>
    <row r="1" spans="1:3" ht="15" thickBot="1" x14ac:dyDescent="0.4">
      <c r="A1" s="24" t="s">
        <v>0</v>
      </c>
      <c r="B1" s="3" t="s">
        <v>1</v>
      </c>
      <c r="C1" s="4" t="s">
        <v>2</v>
      </c>
    </row>
    <row r="2" spans="1:3" x14ac:dyDescent="0.35">
      <c r="A2" s="21" t="s">
        <v>3</v>
      </c>
      <c r="B2" s="22" t="s">
        <v>4</v>
      </c>
      <c r="C2" s="23" t="s">
        <v>5</v>
      </c>
    </row>
    <row r="3" spans="1:3" x14ac:dyDescent="0.35">
      <c r="A3" s="6" t="s">
        <v>6</v>
      </c>
      <c r="B3" s="1" t="s">
        <v>4</v>
      </c>
      <c r="C3" s="2" t="s">
        <v>7</v>
      </c>
    </row>
    <row r="4" spans="1:3" x14ac:dyDescent="0.35">
      <c r="A4" s="6" t="s">
        <v>8</v>
      </c>
      <c r="B4" s="1" t="s">
        <v>4</v>
      </c>
      <c r="C4" s="2" t="s">
        <v>9</v>
      </c>
    </row>
    <row r="5" spans="1:3" x14ac:dyDescent="0.35">
      <c r="A5" s="6" t="s">
        <v>10</v>
      </c>
      <c r="B5" s="1" t="s">
        <v>11</v>
      </c>
      <c r="C5" s="2" t="s">
        <v>12</v>
      </c>
    </row>
    <row r="6" spans="1:3" x14ac:dyDescent="0.35">
      <c r="A6" s="6" t="s">
        <v>13</v>
      </c>
      <c r="B6" s="1" t="s">
        <v>14</v>
      </c>
      <c r="C6" s="2" t="s">
        <v>15</v>
      </c>
    </row>
    <row r="7" spans="1:3" x14ac:dyDescent="0.35">
      <c r="A7" s="6" t="s">
        <v>16</v>
      </c>
      <c r="B7" s="1" t="s">
        <v>4</v>
      </c>
      <c r="C7" s="2" t="s">
        <v>17</v>
      </c>
    </row>
    <row r="8" spans="1:3" x14ac:dyDescent="0.35">
      <c r="A8" s="6" t="s">
        <v>18</v>
      </c>
      <c r="B8" s="1" t="s">
        <v>19</v>
      </c>
      <c r="C8" s="2" t="s">
        <v>20</v>
      </c>
    </row>
    <row r="9" spans="1:3" x14ac:dyDescent="0.35">
      <c r="A9" s="6" t="s">
        <v>21</v>
      </c>
      <c r="B9" s="1" t="s">
        <v>4</v>
      </c>
      <c r="C9" s="2" t="s">
        <v>22</v>
      </c>
    </row>
    <row r="10" spans="1:3" x14ac:dyDescent="0.35">
      <c r="A10" s="6" t="s">
        <v>23</v>
      </c>
      <c r="B10" s="1" t="s">
        <v>4</v>
      </c>
      <c r="C10" s="2" t="s">
        <v>22</v>
      </c>
    </row>
    <row r="11" spans="1:3" x14ac:dyDescent="0.35">
      <c r="A11" s="16" t="s">
        <v>24</v>
      </c>
      <c r="B11" s="13" t="s">
        <v>4</v>
      </c>
      <c r="C11" s="18" t="s">
        <v>5</v>
      </c>
    </row>
    <row r="12" spans="1:3" x14ac:dyDescent="0.35">
      <c r="A12" s="16" t="s">
        <v>25</v>
      </c>
      <c r="B12" s="14" t="s">
        <v>4</v>
      </c>
      <c r="C12" s="17" t="s">
        <v>5</v>
      </c>
    </row>
    <row r="13" spans="1:3" x14ac:dyDescent="0.35">
      <c r="A13" s="6" t="s">
        <v>26</v>
      </c>
      <c r="B13" s="1" t="s">
        <v>4</v>
      </c>
      <c r="C13" s="2" t="s">
        <v>27</v>
      </c>
    </row>
    <row r="14" spans="1:3" x14ac:dyDescent="0.35">
      <c r="A14" s="6" t="s">
        <v>28</v>
      </c>
      <c r="B14" s="1" t="s">
        <v>4</v>
      </c>
      <c r="C14" s="2" t="s">
        <v>22</v>
      </c>
    </row>
    <row r="15" spans="1:3" x14ac:dyDescent="0.35">
      <c r="A15" s="6" t="s">
        <v>29</v>
      </c>
      <c r="B15" s="1" t="s">
        <v>4</v>
      </c>
      <c r="C15" s="2" t="s">
        <v>22</v>
      </c>
    </row>
    <row r="16" spans="1:3" x14ac:dyDescent="0.35">
      <c r="A16" s="6" t="s">
        <v>30</v>
      </c>
      <c r="B16" s="1" t="s">
        <v>14</v>
      </c>
      <c r="C16" s="2" t="s">
        <v>15</v>
      </c>
    </row>
    <row r="17" spans="1:3" x14ac:dyDescent="0.35">
      <c r="A17" s="16" t="s">
        <v>31</v>
      </c>
      <c r="B17" s="14" t="s">
        <v>4</v>
      </c>
      <c r="C17" s="17" t="s">
        <v>5</v>
      </c>
    </row>
    <row r="18" spans="1:3" x14ac:dyDescent="0.35">
      <c r="A18" s="6" t="s">
        <v>32</v>
      </c>
      <c r="B18" s="1" t="s">
        <v>14</v>
      </c>
      <c r="C18" s="2" t="s">
        <v>15</v>
      </c>
    </row>
    <row r="19" spans="1:3" x14ac:dyDescent="0.35">
      <c r="A19" s="6" t="s">
        <v>33</v>
      </c>
      <c r="B19" s="1" t="s">
        <v>4</v>
      </c>
      <c r="C19" s="2" t="s">
        <v>17</v>
      </c>
    </row>
    <row r="20" spans="1:3" x14ac:dyDescent="0.35">
      <c r="A20" s="6" t="s">
        <v>34</v>
      </c>
      <c r="B20" s="1" t="s">
        <v>14</v>
      </c>
      <c r="C20" s="2" t="s">
        <v>15</v>
      </c>
    </row>
    <row r="21" spans="1:3" x14ac:dyDescent="0.35">
      <c r="A21" s="6" t="s">
        <v>35</v>
      </c>
      <c r="B21" s="1" t="s">
        <v>4</v>
      </c>
      <c r="C21" s="2" t="s">
        <v>22</v>
      </c>
    </row>
    <row r="22" spans="1:3" x14ac:dyDescent="0.35">
      <c r="A22" s="6" t="s">
        <v>36</v>
      </c>
      <c r="B22" s="1" t="s">
        <v>4</v>
      </c>
      <c r="C22" s="2" t="s">
        <v>9</v>
      </c>
    </row>
    <row r="23" spans="1:3" x14ac:dyDescent="0.35">
      <c r="A23" s="6" t="s">
        <v>37</v>
      </c>
      <c r="B23" s="1" t="s">
        <v>14</v>
      </c>
      <c r="C23" s="2" t="s">
        <v>15</v>
      </c>
    </row>
    <row r="24" spans="1:3" x14ac:dyDescent="0.35">
      <c r="A24" s="6" t="s">
        <v>38</v>
      </c>
      <c r="B24" s="1" t="s">
        <v>4</v>
      </c>
      <c r="C24" s="2" t="s">
        <v>22</v>
      </c>
    </row>
    <row r="25" spans="1:3" x14ac:dyDescent="0.35">
      <c r="A25" s="6" t="s">
        <v>39</v>
      </c>
      <c r="B25" s="1" t="s">
        <v>14</v>
      </c>
      <c r="C25" s="2" t="s">
        <v>15</v>
      </c>
    </row>
    <row r="26" spans="1:3" x14ac:dyDescent="0.35">
      <c r="A26" s="6" t="s">
        <v>40</v>
      </c>
      <c r="B26" s="1" t="s">
        <v>4</v>
      </c>
      <c r="C26" s="2" t="s">
        <v>17</v>
      </c>
    </row>
    <row r="27" spans="1:3" x14ac:dyDescent="0.35">
      <c r="A27" s="6" t="s">
        <v>41</v>
      </c>
      <c r="B27" s="1" t="s">
        <v>4</v>
      </c>
      <c r="C27" s="2" t="s">
        <v>22</v>
      </c>
    </row>
    <row r="28" spans="1:3" x14ac:dyDescent="0.35">
      <c r="A28" s="16" t="s">
        <v>42</v>
      </c>
      <c r="B28" s="14" t="s">
        <v>4</v>
      </c>
      <c r="C28" s="17" t="s">
        <v>5</v>
      </c>
    </row>
    <row r="29" spans="1:3" x14ac:dyDescent="0.35">
      <c r="A29" s="6" t="s">
        <v>43</v>
      </c>
      <c r="B29" s="1" t="s">
        <v>44</v>
      </c>
      <c r="C29" s="2" t="s">
        <v>45</v>
      </c>
    </row>
    <row r="30" spans="1:3" x14ac:dyDescent="0.35">
      <c r="A30" s="6" t="s">
        <v>46</v>
      </c>
      <c r="B30" s="1" t="s">
        <v>44</v>
      </c>
      <c r="C30" s="2" t="s">
        <v>45</v>
      </c>
    </row>
    <row r="31" spans="1:3" x14ac:dyDescent="0.35">
      <c r="A31" s="6" t="s">
        <v>47</v>
      </c>
      <c r="B31" s="1" t="s">
        <v>11</v>
      </c>
      <c r="C31" s="2" t="s">
        <v>48</v>
      </c>
    </row>
    <row r="32" spans="1:3" x14ac:dyDescent="0.35">
      <c r="A32" s="6" t="s">
        <v>49</v>
      </c>
      <c r="B32" s="1" t="s">
        <v>50</v>
      </c>
      <c r="C32" s="2" t="s">
        <v>51</v>
      </c>
    </row>
    <row r="33" spans="1:3" x14ac:dyDescent="0.35">
      <c r="A33" s="6" t="s">
        <v>52</v>
      </c>
      <c r="B33" s="1" t="s">
        <v>53</v>
      </c>
      <c r="C33" s="2" t="s">
        <v>54</v>
      </c>
    </row>
    <row r="34" spans="1:3" x14ac:dyDescent="0.35">
      <c r="A34" s="6" t="s">
        <v>55</v>
      </c>
      <c r="B34" s="1" t="s">
        <v>4</v>
      </c>
      <c r="C34" s="2" t="s">
        <v>7</v>
      </c>
    </row>
    <row r="35" spans="1:3" x14ac:dyDescent="0.35">
      <c r="A35" s="6" t="s">
        <v>56</v>
      </c>
      <c r="B35" s="1" t="s">
        <v>4</v>
      </c>
      <c r="C35" s="2" t="s">
        <v>7</v>
      </c>
    </row>
    <row r="36" spans="1:3" x14ac:dyDescent="0.35">
      <c r="A36" s="6" t="s">
        <v>57</v>
      </c>
      <c r="B36" s="1" t="s">
        <v>58</v>
      </c>
      <c r="C36" s="2" t="s">
        <v>59</v>
      </c>
    </row>
    <row r="37" spans="1:3" x14ac:dyDescent="0.35">
      <c r="A37" s="6" t="s">
        <v>60</v>
      </c>
      <c r="B37" s="1" t="s">
        <v>4</v>
      </c>
      <c r="C37" s="2" t="s">
        <v>17</v>
      </c>
    </row>
    <row r="38" spans="1:3" x14ac:dyDescent="0.35">
      <c r="A38" s="6" t="s">
        <v>61</v>
      </c>
      <c r="B38" s="1" t="s">
        <v>11</v>
      </c>
      <c r="C38" s="2" t="s">
        <v>62</v>
      </c>
    </row>
    <row r="39" spans="1:3" x14ac:dyDescent="0.35">
      <c r="A39" s="6" t="s">
        <v>63</v>
      </c>
      <c r="B39" s="1" t="s">
        <v>4</v>
      </c>
      <c r="C39" s="2" t="s">
        <v>7</v>
      </c>
    </row>
    <row r="40" spans="1:3" x14ac:dyDescent="0.35">
      <c r="A40" s="6" t="s">
        <v>64</v>
      </c>
      <c r="B40" s="1" t="s">
        <v>4</v>
      </c>
      <c r="C40" s="2" t="s">
        <v>17</v>
      </c>
    </row>
    <row r="41" spans="1:3" x14ac:dyDescent="0.35">
      <c r="A41" s="6" t="s">
        <v>65</v>
      </c>
      <c r="B41" s="15" t="s">
        <v>4</v>
      </c>
      <c r="C41" s="19" t="s">
        <v>9</v>
      </c>
    </row>
    <row r="42" spans="1:3" s="8" customFormat="1" x14ac:dyDescent="0.35">
      <c r="A42" s="16" t="s">
        <v>66</v>
      </c>
      <c r="B42" s="13" t="s">
        <v>4</v>
      </c>
      <c r="C42" s="18" t="s">
        <v>5</v>
      </c>
    </row>
    <row r="43" spans="1:3" x14ac:dyDescent="0.35">
      <c r="A43" s="16" t="s">
        <v>67</v>
      </c>
      <c r="B43" s="13" t="s">
        <v>4</v>
      </c>
      <c r="C43" s="18" t="s">
        <v>5</v>
      </c>
    </row>
    <row r="44" spans="1:3" x14ac:dyDescent="0.35">
      <c r="A44" s="6" t="s">
        <v>68</v>
      </c>
      <c r="B44" s="1" t="s">
        <v>14</v>
      </c>
      <c r="C44" s="2" t="s">
        <v>15</v>
      </c>
    </row>
    <row r="45" spans="1:3" x14ac:dyDescent="0.35">
      <c r="A45" s="6" t="s">
        <v>69</v>
      </c>
      <c r="B45" s="1" t="s">
        <v>11</v>
      </c>
      <c r="C45" s="2" t="s">
        <v>70</v>
      </c>
    </row>
    <row r="46" spans="1:3" x14ac:dyDescent="0.35">
      <c r="A46" s="6" t="s">
        <v>71</v>
      </c>
      <c r="B46" s="1" t="s">
        <v>4</v>
      </c>
      <c r="C46" s="2" t="s">
        <v>7</v>
      </c>
    </row>
    <row r="47" spans="1:3" x14ac:dyDescent="0.35">
      <c r="A47" s="6" t="s">
        <v>72</v>
      </c>
      <c r="B47" s="1" t="s">
        <v>50</v>
      </c>
      <c r="C47" s="2" t="s">
        <v>73</v>
      </c>
    </row>
    <row r="48" spans="1:3" x14ac:dyDescent="0.35">
      <c r="A48" s="6" t="s">
        <v>74</v>
      </c>
      <c r="B48" s="1" t="s">
        <v>4</v>
      </c>
      <c r="C48" s="2" t="s">
        <v>17</v>
      </c>
    </row>
    <row r="49" spans="1:3" x14ac:dyDescent="0.35">
      <c r="A49" s="6" t="s">
        <v>75</v>
      </c>
      <c r="B49" s="1" t="s">
        <v>14</v>
      </c>
      <c r="C49" s="2" t="s">
        <v>15</v>
      </c>
    </row>
    <row r="50" spans="1:3" x14ac:dyDescent="0.35">
      <c r="A50" s="6" t="s">
        <v>76</v>
      </c>
      <c r="B50" s="1" t="s">
        <v>4</v>
      </c>
      <c r="C50" s="2" t="s">
        <v>77</v>
      </c>
    </row>
    <row r="51" spans="1:3" x14ac:dyDescent="0.35">
      <c r="A51" s="16" t="s">
        <v>78</v>
      </c>
      <c r="B51" s="14" t="s">
        <v>4</v>
      </c>
      <c r="C51" s="17" t="s">
        <v>5</v>
      </c>
    </row>
    <row r="52" spans="1:3" x14ac:dyDescent="0.35">
      <c r="A52" s="16" t="s">
        <v>79</v>
      </c>
      <c r="B52" s="14" t="s">
        <v>4</v>
      </c>
      <c r="C52" s="17" t="s">
        <v>5</v>
      </c>
    </row>
    <row r="53" spans="1:3" x14ac:dyDescent="0.35">
      <c r="A53" s="6" t="s">
        <v>80</v>
      </c>
      <c r="B53" s="1" t="s">
        <v>14</v>
      </c>
      <c r="C53" s="2" t="s">
        <v>15</v>
      </c>
    </row>
    <row r="54" spans="1:3" x14ac:dyDescent="0.35">
      <c r="A54" s="16" t="s">
        <v>81</v>
      </c>
      <c r="B54" s="14" t="s">
        <v>4</v>
      </c>
      <c r="C54" s="17" t="s">
        <v>5</v>
      </c>
    </row>
    <row r="55" spans="1:3" s="9" customFormat="1" x14ac:dyDescent="0.35">
      <c r="A55" s="6" t="s">
        <v>82</v>
      </c>
      <c r="B55" s="5" t="s">
        <v>11</v>
      </c>
      <c r="C55" s="7" t="s">
        <v>83</v>
      </c>
    </row>
    <row r="56" spans="1:3" x14ac:dyDescent="0.35">
      <c r="A56" s="6" t="s">
        <v>84</v>
      </c>
      <c r="B56" s="5" t="s">
        <v>4</v>
      </c>
      <c r="C56" s="7" t="s">
        <v>17</v>
      </c>
    </row>
    <row r="57" spans="1:3" x14ac:dyDescent="0.35">
      <c r="A57" s="6" t="s">
        <v>85</v>
      </c>
      <c r="B57" s="1" t="s">
        <v>4</v>
      </c>
      <c r="C57" s="2" t="s">
        <v>17</v>
      </c>
    </row>
    <row r="58" spans="1:3" x14ac:dyDescent="0.35">
      <c r="A58" s="6" t="s">
        <v>86</v>
      </c>
      <c r="B58" s="5" t="s">
        <v>4</v>
      </c>
      <c r="C58" s="7" t="s">
        <v>17</v>
      </c>
    </row>
    <row r="59" spans="1:3" x14ac:dyDescent="0.35">
      <c r="A59" s="6" t="s">
        <v>87</v>
      </c>
      <c r="B59" s="5" t="s">
        <v>4</v>
      </c>
      <c r="C59" s="7" t="s">
        <v>77</v>
      </c>
    </row>
    <row r="60" spans="1:3" x14ac:dyDescent="0.35">
      <c r="A60" s="6" t="s">
        <v>88</v>
      </c>
      <c r="B60" s="5" t="s">
        <v>4</v>
      </c>
      <c r="C60" s="7" t="s">
        <v>77</v>
      </c>
    </row>
    <row r="61" spans="1:3" x14ac:dyDescent="0.35">
      <c r="A61" s="6" t="s">
        <v>89</v>
      </c>
      <c r="B61" s="5" t="s">
        <v>14</v>
      </c>
      <c r="C61" s="7" t="s">
        <v>15</v>
      </c>
    </row>
    <row r="62" spans="1:3" ht="15" thickBot="1" x14ac:dyDescent="0.4">
      <c r="A62" s="10" t="s">
        <v>90</v>
      </c>
      <c r="B62" s="11" t="s">
        <v>4</v>
      </c>
      <c r="C62" s="20" t="s">
        <v>77</v>
      </c>
    </row>
    <row r="65" spans="3:3" x14ac:dyDescent="0.35">
      <c r="C65" s="12"/>
    </row>
  </sheetData>
  <pageMargins left="0.7" right="0.7" top="0.75" bottom="0.75" header="0.3" footer="0.3"/>
  <pageSetup paperSize="8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48AD-0662-428E-A003-044FD6BFF0FF}">
  <sheetPr>
    <pageSetUpPr fitToPage="1"/>
  </sheetPr>
  <dimension ref="A1:J57"/>
  <sheetViews>
    <sheetView workbookViewId="0">
      <selection activeCell="G14" sqref="G14"/>
    </sheetView>
  </sheetViews>
  <sheetFormatPr defaultRowHeight="14.5" x14ac:dyDescent="0.35"/>
  <cols>
    <col min="1" max="1" width="15.81640625" style="8" bestFit="1" customWidth="1"/>
    <col min="2" max="2" width="13.7265625" style="8" bestFit="1" customWidth="1"/>
    <col min="3" max="3" width="23" style="8" bestFit="1" customWidth="1"/>
    <col min="4" max="4" width="9.1796875" style="8" customWidth="1"/>
    <col min="5" max="5" width="9.1796875" style="8"/>
    <col min="6" max="6" width="9.7265625" style="8" customWidth="1"/>
    <col min="7" max="7" width="12.26953125" style="8" customWidth="1"/>
    <col min="8" max="8" width="24.1796875" style="8" customWidth="1"/>
    <col min="9" max="9" width="23.1796875" style="8" customWidth="1"/>
    <col min="10" max="10" width="13.453125" style="8" customWidth="1"/>
    <col min="11" max="11" width="11" style="8" customWidth="1"/>
    <col min="12" max="12" width="9.1796875" style="8" customWidth="1"/>
    <col min="13" max="13" width="12" style="8" customWidth="1"/>
    <col min="14" max="14" width="12.81640625" style="8" customWidth="1"/>
    <col min="15" max="15" width="11.81640625" style="8" customWidth="1"/>
    <col min="16" max="16" width="13.81640625" style="8" customWidth="1"/>
    <col min="17" max="17" width="24.1796875" style="8" customWidth="1"/>
    <col min="18" max="18" width="13.26953125" style="8" customWidth="1"/>
    <col min="19" max="16379" width="9.1796875" style="8"/>
    <col min="16380" max="16380" width="9.1796875" style="8" customWidth="1"/>
    <col min="16381" max="16384" width="9.1796875" style="8"/>
  </cols>
  <sheetData>
    <row r="1" spans="1:10" ht="15" thickBot="1" x14ac:dyDescent="0.4">
      <c r="A1" s="24" t="s">
        <v>0</v>
      </c>
      <c r="B1" s="34" t="s">
        <v>1</v>
      </c>
      <c r="C1" s="35" t="s">
        <v>2</v>
      </c>
    </row>
    <row r="2" spans="1:10" x14ac:dyDescent="0.35">
      <c r="A2" s="36" t="s">
        <v>91</v>
      </c>
      <c r="B2" s="37" t="s">
        <v>53</v>
      </c>
      <c r="C2" s="38" t="s">
        <v>92</v>
      </c>
      <c r="F2" s="42"/>
      <c r="G2" s="42"/>
      <c r="H2" s="42"/>
      <c r="I2" s="42"/>
      <c r="J2" s="42"/>
    </row>
    <row r="3" spans="1:10" x14ac:dyDescent="0.35">
      <c r="A3" s="6" t="s">
        <v>155</v>
      </c>
      <c r="B3" s="5" t="s">
        <v>53</v>
      </c>
      <c r="C3" s="7" t="s">
        <v>92</v>
      </c>
      <c r="F3" s="39"/>
      <c r="G3" s="39"/>
      <c r="H3" s="39"/>
      <c r="I3" s="39"/>
      <c r="J3" s="39"/>
    </row>
    <row r="4" spans="1:10" x14ac:dyDescent="0.35">
      <c r="A4" s="6" t="s">
        <v>93</v>
      </c>
      <c r="B4" s="5" t="s">
        <v>53</v>
      </c>
      <c r="C4" s="7" t="s">
        <v>94</v>
      </c>
    </row>
    <row r="5" spans="1:10" x14ac:dyDescent="0.35">
      <c r="A5" s="6" t="s">
        <v>95</v>
      </c>
      <c r="B5" s="5" t="s">
        <v>53</v>
      </c>
      <c r="C5" s="7" t="s">
        <v>94</v>
      </c>
    </row>
    <row r="6" spans="1:10" x14ac:dyDescent="0.35">
      <c r="A6" s="6" t="s">
        <v>99</v>
      </c>
      <c r="B6" s="5" t="s">
        <v>53</v>
      </c>
      <c r="C6" s="7" t="s">
        <v>94</v>
      </c>
    </row>
    <row r="7" spans="1:10" x14ac:dyDescent="0.35">
      <c r="A7" s="6" t="s">
        <v>100</v>
      </c>
      <c r="B7" s="5" t="s">
        <v>53</v>
      </c>
      <c r="C7" s="7" t="s">
        <v>101</v>
      </c>
    </row>
    <row r="8" spans="1:10" x14ac:dyDescent="0.35">
      <c r="A8" s="6" t="s">
        <v>102</v>
      </c>
      <c r="B8" s="5" t="s">
        <v>53</v>
      </c>
      <c r="C8" s="7" t="s">
        <v>92</v>
      </c>
    </row>
    <row r="9" spans="1:10" x14ac:dyDescent="0.35">
      <c r="A9" s="6" t="s">
        <v>150</v>
      </c>
      <c r="B9" s="5" t="s">
        <v>53</v>
      </c>
      <c r="C9" s="7" t="s">
        <v>151</v>
      </c>
    </row>
    <row r="10" spans="1:10" x14ac:dyDescent="0.35">
      <c r="A10" s="6" t="s">
        <v>103</v>
      </c>
      <c r="B10" s="5" t="s">
        <v>53</v>
      </c>
      <c r="C10" s="7" t="s">
        <v>92</v>
      </c>
    </row>
    <row r="11" spans="1:10" x14ac:dyDescent="0.35">
      <c r="A11" s="6" t="s">
        <v>105</v>
      </c>
      <c r="B11" s="5" t="s">
        <v>53</v>
      </c>
      <c r="C11" s="7" t="s">
        <v>92</v>
      </c>
    </row>
    <row r="12" spans="1:10" x14ac:dyDescent="0.35">
      <c r="A12" s="6" t="s">
        <v>111</v>
      </c>
      <c r="B12" s="5" t="s">
        <v>97</v>
      </c>
      <c r="C12" s="7" t="s">
        <v>98</v>
      </c>
    </row>
    <row r="13" spans="1:10" x14ac:dyDescent="0.35">
      <c r="A13" s="6" t="s">
        <v>96</v>
      </c>
      <c r="B13" s="5" t="s">
        <v>97</v>
      </c>
      <c r="C13" s="7" t="s">
        <v>98</v>
      </c>
    </row>
    <row r="14" spans="1:10" x14ac:dyDescent="0.35">
      <c r="A14" s="6" t="s">
        <v>104</v>
      </c>
      <c r="B14" s="5" t="s">
        <v>97</v>
      </c>
      <c r="C14" s="7" t="s">
        <v>98</v>
      </c>
    </row>
    <row r="15" spans="1:10" x14ac:dyDescent="0.35">
      <c r="A15" s="6" t="s">
        <v>112</v>
      </c>
      <c r="B15" s="5" t="s">
        <v>107</v>
      </c>
      <c r="C15" s="7" t="s">
        <v>113</v>
      </c>
    </row>
    <row r="16" spans="1:10" x14ac:dyDescent="0.35">
      <c r="A16" s="6" t="s">
        <v>106</v>
      </c>
      <c r="B16" s="5" t="s">
        <v>107</v>
      </c>
      <c r="C16" s="7" t="s">
        <v>108</v>
      </c>
    </row>
    <row r="17" spans="1:3" x14ac:dyDescent="0.35">
      <c r="A17" s="6" t="s">
        <v>114</v>
      </c>
      <c r="B17" s="5" t="s">
        <v>107</v>
      </c>
      <c r="C17" s="7" t="s">
        <v>108</v>
      </c>
    </row>
    <row r="18" spans="1:3" x14ac:dyDescent="0.35">
      <c r="A18" s="6" t="s">
        <v>115</v>
      </c>
      <c r="B18" s="5" t="s">
        <v>107</v>
      </c>
      <c r="C18" s="7" t="s">
        <v>108</v>
      </c>
    </row>
    <row r="19" spans="1:3" x14ac:dyDescent="0.35">
      <c r="A19" s="6" t="s">
        <v>116</v>
      </c>
      <c r="B19" s="5" t="s">
        <v>107</v>
      </c>
      <c r="C19" s="7" t="s">
        <v>108</v>
      </c>
    </row>
    <row r="20" spans="1:3" x14ac:dyDescent="0.35">
      <c r="A20" s="6" t="s">
        <v>117</v>
      </c>
      <c r="B20" s="5" t="s">
        <v>107</v>
      </c>
      <c r="C20" s="7" t="s">
        <v>118</v>
      </c>
    </row>
    <row r="21" spans="1:3" x14ac:dyDescent="0.35">
      <c r="A21" s="6" t="s">
        <v>109</v>
      </c>
      <c r="B21" s="5" t="s">
        <v>107</v>
      </c>
      <c r="C21" s="7" t="s">
        <v>110</v>
      </c>
    </row>
    <row r="22" spans="1:3" x14ac:dyDescent="0.35">
      <c r="A22" s="6" t="s">
        <v>119</v>
      </c>
      <c r="B22" s="5" t="s">
        <v>107</v>
      </c>
      <c r="C22" s="7" t="s">
        <v>120</v>
      </c>
    </row>
    <row r="23" spans="1:3" x14ac:dyDescent="0.35">
      <c r="A23" s="6" t="s">
        <v>121</v>
      </c>
      <c r="B23" s="5" t="s">
        <v>107</v>
      </c>
      <c r="C23" s="7" t="s">
        <v>120</v>
      </c>
    </row>
    <row r="24" spans="1:3" x14ac:dyDescent="0.35">
      <c r="A24" s="6" t="s">
        <v>122</v>
      </c>
      <c r="B24" s="5" t="s">
        <v>107</v>
      </c>
      <c r="C24" s="7" t="s">
        <v>120</v>
      </c>
    </row>
    <row r="25" spans="1:3" x14ac:dyDescent="0.35">
      <c r="A25" s="6" t="s">
        <v>123</v>
      </c>
      <c r="B25" s="5" t="s">
        <v>107</v>
      </c>
      <c r="C25" s="7" t="s">
        <v>120</v>
      </c>
    </row>
    <row r="26" spans="1:3" x14ac:dyDescent="0.35">
      <c r="A26" s="6" t="s">
        <v>124</v>
      </c>
      <c r="B26" s="5" t="s">
        <v>107</v>
      </c>
      <c r="C26" s="7" t="s">
        <v>120</v>
      </c>
    </row>
    <row r="27" spans="1:3" x14ac:dyDescent="0.35">
      <c r="A27" s="6" t="s">
        <v>125</v>
      </c>
      <c r="B27" s="5" t="s">
        <v>107</v>
      </c>
      <c r="C27" s="7" t="s">
        <v>120</v>
      </c>
    </row>
    <row r="28" spans="1:3" x14ac:dyDescent="0.35">
      <c r="A28" s="6" t="s">
        <v>126</v>
      </c>
      <c r="B28" s="5" t="s">
        <v>107</v>
      </c>
      <c r="C28" s="7" t="s">
        <v>120</v>
      </c>
    </row>
    <row r="29" spans="1:3" x14ac:dyDescent="0.35">
      <c r="A29" s="6" t="s">
        <v>127</v>
      </c>
      <c r="B29" s="5" t="s">
        <v>107</v>
      </c>
      <c r="C29" s="7" t="s">
        <v>120</v>
      </c>
    </row>
    <row r="30" spans="1:3" x14ac:dyDescent="0.35">
      <c r="A30" s="6" t="s">
        <v>128</v>
      </c>
      <c r="B30" s="5" t="s">
        <v>107</v>
      </c>
      <c r="C30" s="7" t="s">
        <v>129</v>
      </c>
    </row>
    <row r="31" spans="1:3" x14ac:dyDescent="0.35">
      <c r="A31" s="6" t="s">
        <v>130</v>
      </c>
      <c r="B31" s="5" t="s">
        <v>107</v>
      </c>
      <c r="C31" s="7" t="s">
        <v>129</v>
      </c>
    </row>
    <row r="32" spans="1:3" x14ac:dyDescent="0.35">
      <c r="A32" s="6" t="s">
        <v>153</v>
      </c>
      <c r="B32" s="5" t="s">
        <v>107</v>
      </c>
      <c r="C32" s="7" t="s">
        <v>154</v>
      </c>
    </row>
    <row r="33" spans="1:3" x14ac:dyDescent="0.35">
      <c r="A33" s="6" t="s">
        <v>131</v>
      </c>
      <c r="B33" s="5" t="s">
        <v>132</v>
      </c>
      <c r="C33" s="7" t="s">
        <v>133</v>
      </c>
    </row>
    <row r="34" spans="1:3" x14ac:dyDescent="0.35">
      <c r="A34" s="40" t="str">
        <f>T("KX72JFV")</f>
        <v>KX72JFV</v>
      </c>
      <c r="B34" s="5" t="s">
        <v>11</v>
      </c>
      <c r="C34" s="7" t="s">
        <v>134</v>
      </c>
    </row>
    <row r="35" spans="1:3" x14ac:dyDescent="0.35">
      <c r="A35" s="40" t="str">
        <f>T("KX72JNU")</f>
        <v>KX72JNU</v>
      </c>
      <c r="B35" s="5" t="s">
        <v>11</v>
      </c>
      <c r="C35" s="7" t="s">
        <v>134</v>
      </c>
    </row>
    <row r="36" spans="1:3" x14ac:dyDescent="0.35">
      <c r="A36" s="40" t="str">
        <f>T("KX72JKF")</f>
        <v>KX72JKF</v>
      </c>
      <c r="B36" s="5" t="s">
        <v>11</v>
      </c>
      <c r="C36" s="7" t="s">
        <v>134</v>
      </c>
    </row>
    <row r="37" spans="1:3" x14ac:dyDescent="0.35">
      <c r="A37" s="40" t="str">
        <f>T("KX72JHY")</f>
        <v>KX72JHY</v>
      </c>
      <c r="B37" s="5" t="s">
        <v>11</v>
      </c>
      <c r="C37" s="7" t="s">
        <v>134</v>
      </c>
    </row>
    <row r="38" spans="1:3" x14ac:dyDescent="0.35">
      <c r="A38" s="40" t="str">
        <f>T("KX72JHF")</f>
        <v>KX72JHF</v>
      </c>
      <c r="B38" s="5" t="s">
        <v>11</v>
      </c>
      <c r="C38" s="7" t="s">
        <v>134</v>
      </c>
    </row>
    <row r="39" spans="1:3" x14ac:dyDescent="0.35">
      <c r="A39" s="40" t="str">
        <f>T("KX72JHV")</f>
        <v>KX72JHV</v>
      </c>
      <c r="B39" s="5" t="s">
        <v>11</v>
      </c>
      <c r="C39" s="7" t="s">
        <v>134</v>
      </c>
    </row>
    <row r="40" spans="1:3" x14ac:dyDescent="0.35">
      <c r="A40" s="40" t="str">
        <f>T("KN72WEF")</f>
        <v>KN72WEF</v>
      </c>
      <c r="B40" s="5" t="s">
        <v>11</v>
      </c>
      <c r="C40" s="7" t="s">
        <v>134</v>
      </c>
    </row>
    <row r="41" spans="1:3" x14ac:dyDescent="0.35">
      <c r="A41" s="40" t="str">
        <f>T("KX72JLO")</f>
        <v>KX72JLO</v>
      </c>
      <c r="B41" s="5" t="s">
        <v>11</v>
      </c>
      <c r="C41" s="7" t="s">
        <v>135</v>
      </c>
    </row>
    <row r="42" spans="1:3" x14ac:dyDescent="0.35">
      <c r="A42" s="41" t="s">
        <v>139</v>
      </c>
      <c r="B42" s="5" t="s">
        <v>11</v>
      </c>
      <c r="C42" s="7" t="s">
        <v>136</v>
      </c>
    </row>
    <row r="43" spans="1:3" x14ac:dyDescent="0.35">
      <c r="A43" s="40" t="str">
        <f>T("KX72JFF")</f>
        <v>KX72JFF</v>
      </c>
      <c r="B43" s="5" t="s">
        <v>11</v>
      </c>
      <c r="C43" s="7" t="s">
        <v>135</v>
      </c>
    </row>
    <row r="44" spans="1:3" x14ac:dyDescent="0.35">
      <c r="A44" s="41" t="s">
        <v>137</v>
      </c>
      <c r="B44" s="5" t="s">
        <v>11</v>
      </c>
      <c r="C44" s="7" t="s">
        <v>135</v>
      </c>
    </row>
    <row r="45" spans="1:3" x14ac:dyDescent="0.35">
      <c r="A45" s="41" t="s">
        <v>152</v>
      </c>
      <c r="B45" s="5" t="s">
        <v>11</v>
      </c>
      <c r="C45" s="7" t="s">
        <v>135</v>
      </c>
    </row>
    <row r="46" spans="1:3" x14ac:dyDescent="0.35">
      <c r="A46" s="41" t="s">
        <v>138</v>
      </c>
      <c r="B46" s="5" t="s">
        <v>11</v>
      </c>
      <c r="C46" s="7" t="s">
        <v>135</v>
      </c>
    </row>
    <row r="47" spans="1:3" x14ac:dyDescent="0.35">
      <c r="A47" s="41" t="s">
        <v>141</v>
      </c>
      <c r="B47" s="5" t="s">
        <v>11</v>
      </c>
      <c r="C47" s="7" t="s">
        <v>135</v>
      </c>
    </row>
    <row r="48" spans="1:3" x14ac:dyDescent="0.35">
      <c r="A48" s="40" t="str">
        <f>T("KM72ENF")</f>
        <v>KM72ENF</v>
      </c>
      <c r="B48" s="5" t="s">
        <v>11</v>
      </c>
      <c r="C48" s="7" t="s">
        <v>135</v>
      </c>
    </row>
    <row r="49" spans="1:3" x14ac:dyDescent="0.35">
      <c r="A49" s="6" t="s">
        <v>140</v>
      </c>
      <c r="B49" s="5" t="s">
        <v>11</v>
      </c>
      <c r="C49" s="7" t="s">
        <v>135</v>
      </c>
    </row>
    <row r="50" spans="1:3" x14ac:dyDescent="0.35">
      <c r="A50" s="6" t="s">
        <v>142</v>
      </c>
      <c r="B50" s="5" t="s">
        <v>11</v>
      </c>
      <c r="C50" s="7" t="s">
        <v>135</v>
      </c>
    </row>
    <row r="51" spans="1:3" x14ac:dyDescent="0.35">
      <c r="A51" s="6" t="s">
        <v>143</v>
      </c>
      <c r="B51" s="5" t="s">
        <v>11</v>
      </c>
      <c r="C51" s="7" t="s">
        <v>135</v>
      </c>
    </row>
    <row r="52" spans="1:3" x14ac:dyDescent="0.35">
      <c r="A52" s="6" t="s">
        <v>144</v>
      </c>
      <c r="B52" s="5" t="s">
        <v>11</v>
      </c>
      <c r="C52" s="7" t="s">
        <v>135</v>
      </c>
    </row>
    <row r="53" spans="1:3" x14ac:dyDescent="0.35">
      <c r="A53" s="6" t="s">
        <v>145</v>
      </c>
      <c r="B53" s="5" t="s">
        <v>11</v>
      </c>
      <c r="C53" s="7" t="s">
        <v>135</v>
      </c>
    </row>
    <row r="54" spans="1:3" x14ac:dyDescent="0.35">
      <c r="A54" s="6" t="s">
        <v>146</v>
      </c>
      <c r="B54" s="5" t="s">
        <v>11</v>
      </c>
      <c r="C54" s="7" t="s">
        <v>135</v>
      </c>
    </row>
    <row r="55" spans="1:3" x14ac:dyDescent="0.35">
      <c r="A55" s="6" t="s">
        <v>147</v>
      </c>
      <c r="B55" s="5" t="s">
        <v>11</v>
      </c>
      <c r="C55" s="7" t="s">
        <v>135</v>
      </c>
    </row>
    <row r="56" spans="1:3" x14ac:dyDescent="0.35">
      <c r="A56" s="6" t="s">
        <v>148</v>
      </c>
      <c r="B56" s="5" t="s">
        <v>11</v>
      </c>
      <c r="C56" s="7" t="s">
        <v>135</v>
      </c>
    </row>
    <row r="57" spans="1:3" ht="15" thickBot="1" x14ac:dyDescent="0.4">
      <c r="A57" s="10" t="s">
        <v>149</v>
      </c>
      <c r="B57" s="11" t="s">
        <v>11</v>
      </c>
      <c r="C57" s="20" t="s">
        <v>135</v>
      </c>
    </row>
  </sheetData>
  <mergeCells count="1">
    <mergeCell ref="F2:J2"/>
  </mergeCells>
  <pageMargins left="0.7" right="0.7" top="0.75" bottom="0.75" header="0.3" footer="0.3"/>
  <pageSetup paperSize="8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E440-D0F8-4D7F-9706-BA0F70B0D7FB}">
  <dimension ref="A1:G19"/>
  <sheetViews>
    <sheetView tabSelected="1" workbookViewId="0">
      <selection activeCell="E5" sqref="E5"/>
    </sheetView>
  </sheetViews>
  <sheetFormatPr defaultColWidth="15.81640625" defaultRowHeight="15" customHeight="1" x14ac:dyDescent="0.35"/>
  <cols>
    <col min="1" max="1" width="10.54296875" bestFit="1" customWidth="1"/>
    <col min="2" max="2" width="19.7265625" customWidth="1"/>
    <col min="3" max="3" width="15.81640625" customWidth="1"/>
  </cols>
  <sheetData>
    <row r="1" spans="1:7" ht="15" customHeight="1" thickBot="1" x14ac:dyDescent="0.4">
      <c r="A1" t="s">
        <v>161</v>
      </c>
      <c r="D1" s="43"/>
      <c r="E1" s="43"/>
      <c r="F1" s="43"/>
      <c r="G1" s="43"/>
    </row>
    <row r="2" spans="1:7" ht="15" customHeight="1" thickBot="1" x14ac:dyDescent="0.4">
      <c r="A2" s="25" t="s">
        <v>159</v>
      </c>
      <c r="B2" s="26" t="s">
        <v>2</v>
      </c>
      <c r="C2" s="26" t="s">
        <v>160</v>
      </c>
    </row>
    <row r="3" spans="1:7" ht="15" customHeight="1" x14ac:dyDescent="0.35">
      <c r="A3" s="28" t="s">
        <v>157</v>
      </c>
      <c r="B3" s="28" t="s">
        <v>156</v>
      </c>
      <c r="C3" s="32">
        <v>44904</v>
      </c>
    </row>
    <row r="4" spans="1:7" ht="15" customHeight="1" x14ac:dyDescent="0.35">
      <c r="A4" s="29" t="s">
        <v>157</v>
      </c>
      <c r="B4" s="29" t="s">
        <v>156</v>
      </c>
      <c r="C4" s="30">
        <v>44904</v>
      </c>
    </row>
    <row r="5" spans="1:7" ht="15" customHeight="1" x14ac:dyDescent="0.35">
      <c r="A5" s="29" t="s">
        <v>157</v>
      </c>
      <c r="B5" s="29" t="s">
        <v>156</v>
      </c>
      <c r="C5" s="30">
        <v>44904</v>
      </c>
    </row>
    <row r="6" spans="1:7" ht="15" customHeight="1" x14ac:dyDescent="0.35">
      <c r="A6" s="29" t="s">
        <v>4</v>
      </c>
      <c r="B6" s="29" t="str">
        <f>T("CP31-270")</f>
        <v>CP31-270</v>
      </c>
      <c r="C6" s="27">
        <v>44929</v>
      </c>
    </row>
    <row r="7" spans="1:7" ht="15" customHeight="1" x14ac:dyDescent="0.35">
      <c r="A7" s="29" t="s">
        <v>158</v>
      </c>
      <c r="B7" s="29" t="str">
        <f>T("MASTERCCML35")</f>
        <v>MASTERCCML35</v>
      </c>
      <c r="C7" s="27">
        <v>44992</v>
      </c>
    </row>
    <row r="8" spans="1:7" ht="15" customHeight="1" x14ac:dyDescent="0.35">
      <c r="A8" s="29" t="s">
        <v>11</v>
      </c>
      <c r="B8" s="29" t="str">
        <f t="shared" ref="B8:B17" si="0">T("XC60 AWD")</f>
        <v>XC60 AWD</v>
      </c>
      <c r="C8" s="27">
        <v>44994</v>
      </c>
    </row>
    <row r="9" spans="1:7" ht="15" customHeight="1" x14ac:dyDescent="0.35">
      <c r="A9" s="29" t="s">
        <v>11</v>
      </c>
      <c r="B9" s="29" t="str">
        <f t="shared" si="0"/>
        <v>XC60 AWD</v>
      </c>
      <c r="C9" s="27">
        <v>44994</v>
      </c>
    </row>
    <row r="10" spans="1:7" ht="15" customHeight="1" x14ac:dyDescent="0.35">
      <c r="A10" s="29" t="s">
        <v>11</v>
      </c>
      <c r="B10" s="29" t="str">
        <f t="shared" si="0"/>
        <v>XC60 AWD</v>
      </c>
      <c r="C10" s="27">
        <v>44994</v>
      </c>
    </row>
    <row r="11" spans="1:7" ht="15" customHeight="1" x14ac:dyDescent="0.35">
      <c r="A11" s="29" t="s">
        <v>11</v>
      </c>
      <c r="B11" s="29" t="str">
        <f t="shared" si="0"/>
        <v>XC60 AWD</v>
      </c>
      <c r="C11" s="27">
        <v>44994</v>
      </c>
    </row>
    <row r="12" spans="1:7" ht="15" customHeight="1" x14ac:dyDescent="0.35">
      <c r="A12" s="29" t="s">
        <v>11</v>
      </c>
      <c r="B12" s="29" t="str">
        <f t="shared" si="0"/>
        <v>XC60 AWD</v>
      </c>
      <c r="C12" s="27">
        <v>44994</v>
      </c>
    </row>
    <row r="13" spans="1:7" ht="15" customHeight="1" x14ac:dyDescent="0.35">
      <c r="A13" s="29" t="s">
        <v>11</v>
      </c>
      <c r="B13" s="29" t="str">
        <f t="shared" si="0"/>
        <v>XC60 AWD</v>
      </c>
      <c r="C13" s="27">
        <v>45006</v>
      </c>
    </row>
    <row r="14" spans="1:7" ht="15" customHeight="1" x14ac:dyDescent="0.35">
      <c r="A14" s="29" t="s">
        <v>11</v>
      </c>
      <c r="B14" s="29" t="str">
        <f t="shared" si="0"/>
        <v>XC60 AWD</v>
      </c>
      <c r="C14" s="27">
        <v>45006</v>
      </c>
    </row>
    <row r="15" spans="1:7" ht="15" customHeight="1" x14ac:dyDescent="0.35">
      <c r="A15" s="29" t="s">
        <v>11</v>
      </c>
      <c r="B15" s="29" t="str">
        <f t="shared" si="0"/>
        <v>XC60 AWD</v>
      </c>
      <c r="C15" s="27">
        <v>45006</v>
      </c>
    </row>
    <row r="16" spans="1:7" ht="15" customHeight="1" x14ac:dyDescent="0.35">
      <c r="A16" s="29" t="s">
        <v>11</v>
      </c>
      <c r="B16" s="29" t="str">
        <f t="shared" si="0"/>
        <v>XC60 AWD</v>
      </c>
      <c r="C16" s="27">
        <v>45006</v>
      </c>
    </row>
    <row r="17" spans="1:3" ht="15" customHeight="1" x14ac:dyDescent="0.35">
      <c r="A17" s="29" t="s">
        <v>11</v>
      </c>
      <c r="B17" s="29" t="str">
        <f t="shared" si="0"/>
        <v>XC60 AWD</v>
      </c>
      <c r="C17" s="27">
        <v>45022</v>
      </c>
    </row>
    <row r="18" spans="1:3" ht="15" customHeight="1" x14ac:dyDescent="0.35">
      <c r="A18" s="29" t="s">
        <v>157</v>
      </c>
      <c r="B18" s="29" t="s">
        <v>156</v>
      </c>
      <c r="C18" s="27">
        <v>45047</v>
      </c>
    </row>
    <row r="19" spans="1:3" ht="15" customHeight="1" thickBot="1" x14ac:dyDescent="0.4">
      <c r="A19" s="31" t="s">
        <v>97</v>
      </c>
      <c r="B19" s="31" t="str">
        <f>T("KONA PREM EV")</f>
        <v>KONA PREM EV</v>
      </c>
      <c r="C19" s="33">
        <v>45160</v>
      </c>
    </row>
  </sheetData>
  <sortState xmlns:xlrd2="http://schemas.microsoft.com/office/spreadsheetml/2017/richdata2" ref="A3:C20">
    <sortCondition ref="C3:C20"/>
  </sortState>
  <mergeCells count="1"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Station Vehicles</vt:lpstr>
      <vt:lpstr>Light vehicles</vt:lpstr>
      <vt:lpstr>Vehicles Disposed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Bennett</dc:creator>
  <cp:keywords/>
  <dc:description/>
  <cp:lastModifiedBy>Emily Bray</cp:lastModifiedBy>
  <cp:revision/>
  <cp:lastPrinted>2023-03-09T11:27:44Z</cp:lastPrinted>
  <dcterms:created xsi:type="dcterms:W3CDTF">2020-09-28T08:20:56Z</dcterms:created>
  <dcterms:modified xsi:type="dcterms:W3CDTF">2023-09-22T10:40:40Z</dcterms:modified>
  <cp:category/>
  <cp:contentStatus/>
</cp:coreProperties>
</file>